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5mell" sheetId="1" r:id="rId1"/>
  </sheets>
  <calcPr calcId="145621"/>
</workbook>
</file>

<file path=xl/calcChain.xml><?xml version="1.0" encoding="utf-8"?>
<calcChain xmlns="http://schemas.openxmlformats.org/spreadsheetml/2006/main">
  <c r="F28" i="1" l="1"/>
  <c r="C25" i="1"/>
  <c r="C20" i="1"/>
  <c r="C28" i="1" s="1"/>
  <c r="F19" i="1"/>
  <c r="F29" i="1" s="1"/>
  <c r="C19" i="1"/>
  <c r="D13" i="1"/>
  <c r="D19" i="1" s="1"/>
  <c r="D29" i="1" s="1"/>
  <c r="G7" i="1"/>
  <c r="G19" i="1" s="1"/>
  <c r="G29" i="1" s="1"/>
  <c r="G30" i="1" l="1"/>
  <c r="C29" i="1"/>
</calcChain>
</file>

<file path=xl/sharedStrings.xml><?xml version="1.0" encoding="utf-8"?>
<sst xmlns="http://schemas.openxmlformats.org/spreadsheetml/2006/main" count="80" uniqueCount="78">
  <si>
    <t>ezer forint</t>
  </si>
  <si>
    <t>Sor-
szám</t>
  </si>
  <si>
    <t>Bevételek</t>
  </si>
  <si>
    <t>Kiadások</t>
  </si>
  <si>
    <t>Megnevezés</t>
  </si>
  <si>
    <t>2016. évi előirányzat</t>
  </si>
  <si>
    <t>2016. évi módosított előirányzat</t>
  </si>
  <si>
    <t>2016. évi módisított előirányzat</t>
  </si>
  <si>
    <t>A</t>
  </si>
  <si>
    <t>B</t>
  </si>
  <si>
    <t>C</t>
  </si>
  <si>
    <t>D</t>
  </si>
  <si>
    <t>E</t>
  </si>
  <si>
    <t>F</t>
  </si>
  <si>
    <t>G</t>
  </si>
  <si>
    <t>1.</t>
  </si>
  <si>
    <t>Önkormányzatok működési támogatásai</t>
  </si>
  <si>
    <t>Személyi juttatások</t>
  </si>
  <si>
    <t>2.</t>
  </si>
  <si>
    <t>Működési célú támogatások államháztartáson belülről</t>
  </si>
  <si>
    <t>Munkaadókat terhelő járulékok és szociális hozzájárulási adó</t>
  </si>
  <si>
    <t>3.</t>
  </si>
  <si>
    <t>2.-ból EU-s támogatás</t>
  </si>
  <si>
    <t xml:space="preserve">Dologi kiadások </t>
  </si>
  <si>
    <t>4.</t>
  </si>
  <si>
    <t>Közhatalmi bevételek</t>
  </si>
  <si>
    <t>Ellátottak pénzbeli juttatásai</t>
  </si>
  <si>
    <t>5.</t>
  </si>
  <si>
    <t>Működési célú átvett pénzeszközök</t>
  </si>
  <si>
    <t>Egyéb működési célú kiadások</t>
  </si>
  <si>
    <t>6.</t>
  </si>
  <si>
    <t>4.-ből EU-s támogatás</t>
  </si>
  <si>
    <t>Tartalékok</t>
  </si>
  <si>
    <t>7.</t>
  </si>
  <si>
    <t>Egyéb működési bevételek</t>
  </si>
  <si>
    <t>8.</t>
  </si>
  <si>
    <t>9.</t>
  </si>
  <si>
    <t>10.</t>
  </si>
  <si>
    <t>11.</t>
  </si>
  <si>
    <t>12.</t>
  </si>
  <si>
    <t>13.</t>
  </si>
  <si>
    <t>Költségvetési bevételek összesen (1.+2.+4.+5.+7.+…+12.)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</si>
  <si>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</si>
  <si>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</si>
  <si>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</si>
  <si>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</si>
  <si>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</si>
  <si>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</si>
  <si>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</si>
  <si>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</si>
  <si>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</si>
  <si>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</si>
  <si>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</si>
  <si>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</si>
  <si>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</si>
  <si>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</si>
  <si>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</si>
  <si>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</si>
  <si>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</si>
  <si>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</si>
  <si>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</si>
  <si>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</si>
  <si>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</si>
  <si>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Betét elhelyezése</t>
  </si>
  <si>
    <t>21.</t>
  </si>
  <si>
    <t xml:space="preserve">   Értékpapírok bevételei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</si>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</sst>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#"/>
  </numFmts>
  <fonts count="1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0"/>
      <name val="Times New Roman CE"/>
      <family val="1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b/>
      <sz val="9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i/>
      <sz val="8"/>
      <name val="Times New Roman CE"/>
      <charset val="238"/>
    </font>
    <font>
      <b/>
      <sz val="14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Times New Roman CE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67">
    <xf numFmtId="0" fontId="0" fillId="0" borderId="0" xfId="0"/>
    <xf numFmtId="164" fontId="1" fillId="0" borderId="0" xfId="0" applyNumberFormat="1" applyFont="1" applyFill="1" applyAlignment="1" applyProtection="1">
      <alignment vertical="center" wrapText="1"/>
    </xf>
    <xf numFmtId="164" fontId="1" fillId="0" borderId="0" xfId="0" applyNumberFormat="1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right"/>
    </xf>
    <xf numFmtId="164" fontId="3" fillId="0" borderId="0" xfId="0" applyNumberFormat="1" applyFont="1" applyFill="1" applyAlignment="1" applyProtection="1">
      <alignment horizontal="center" textRotation="180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5" fillId="0" borderId="2" xfId="0" applyNumberFormat="1" applyFont="1" applyFill="1" applyBorder="1" applyAlignment="1" applyProtection="1">
      <alignment horizontal="centerContinuous" vertical="center" wrapText="1"/>
    </xf>
    <xf numFmtId="164" fontId="5" fillId="0" borderId="3" xfId="0" applyNumberFormat="1" applyFont="1" applyFill="1" applyBorder="1" applyAlignment="1" applyProtection="1">
      <alignment horizontal="centerContinuous" vertical="center" wrapText="1"/>
    </xf>
    <xf numFmtId="164" fontId="5" fillId="0" borderId="4" xfId="0" applyNumberFormat="1" applyFont="1" applyFill="1" applyBorder="1" applyAlignment="1" applyProtection="1">
      <alignment horizontal="centerContinuous" vertical="center" wrapText="1"/>
    </xf>
    <xf numFmtId="164" fontId="5" fillId="0" borderId="5" xfId="0" applyNumberFormat="1" applyFont="1" applyFill="1" applyBorder="1" applyAlignment="1" applyProtection="1">
      <alignment horizontal="centerContinuous" vertical="center" wrapText="1"/>
    </xf>
    <xf numFmtId="164" fontId="5" fillId="0" borderId="6" xfId="0" applyNumberFormat="1" applyFont="1" applyFill="1" applyBorder="1" applyAlignment="1" applyProtection="1">
      <alignment horizontal="centerContinuous" vertical="center" wrapText="1"/>
    </xf>
    <xf numFmtId="164" fontId="4" fillId="0" borderId="7" xfId="0" applyNumberFormat="1" applyFont="1" applyFill="1" applyBorder="1" applyAlignment="1" applyProtection="1">
      <alignment horizontal="center" vertical="center" wrapText="1"/>
    </xf>
    <xf numFmtId="164" fontId="5" fillId="0" borderId="2" xfId="0" applyNumberFormat="1" applyFont="1" applyFill="1" applyBorder="1" applyAlignment="1" applyProtection="1">
      <alignment horizontal="center" vertical="center" wrapText="1"/>
    </xf>
    <xf numFmtId="164" fontId="5" fillId="0" borderId="3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164" fontId="5" fillId="0" borderId="6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Alignment="1" applyProtection="1">
      <alignment horizontal="center" vertical="center" wrapText="1"/>
    </xf>
    <xf numFmtId="164" fontId="7" fillId="0" borderId="8" xfId="0" applyNumberFormat="1" applyFont="1" applyFill="1" applyBorder="1" applyAlignment="1" applyProtection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164" fontId="7" fillId="0" borderId="3" xfId="0" applyNumberFormat="1" applyFont="1" applyFill="1" applyBorder="1" applyAlignment="1" applyProtection="1">
      <alignment horizontal="center" vertical="center" wrapText="1"/>
    </xf>
    <xf numFmtId="164" fontId="7" fillId="0" borderId="4" xfId="0" applyNumberFormat="1" applyFont="1" applyFill="1" applyBorder="1" applyAlignment="1" applyProtection="1">
      <alignment horizontal="center" vertical="center" wrapText="1"/>
    </xf>
    <xf numFmtId="164" fontId="7" fillId="0" borderId="6" xfId="0" applyNumberFormat="1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Alignment="1" applyProtection="1">
      <alignment horizontal="center" vertical="center" wrapText="1"/>
    </xf>
    <xf numFmtId="164" fontId="1" fillId="0" borderId="9" xfId="0" applyNumberFormat="1" applyFont="1" applyFill="1" applyBorder="1" applyAlignment="1" applyProtection="1">
      <alignment horizontal="left" vertical="center" wrapText="1" indent="1"/>
    </xf>
    <xf numFmtId="164" fontId="8" fillId="0" borderId="10" xfId="0" applyNumberFormat="1" applyFont="1" applyFill="1" applyBorder="1" applyAlignment="1" applyProtection="1">
      <alignment horizontal="left" vertical="center" wrapText="1" indent="1"/>
    </xf>
    <xf numFmtId="164" fontId="8" fillId="0" borderId="11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1" fillId="0" borderId="14" xfId="0" applyNumberFormat="1" applyFont="1" applyFill="1" applyBorder="1" applyAlignment="1" applyProtection="1">
      <alignment horizontal="left" vertical="center" wrapText="1" indent="1"/>
    </xf>
    <xf numFmtId="164" fontId="8" fillId="0" borderId="15" xfId="0" applyNumberFormat="1" applyFont="1" applyFill="1" applyBorder="1" applyAlignment="1" applyProtection="1">
      <alignment horizontal="left" vertical="center" wrapText="1" indent="1"/>
    </xf>
    <xf numFmtId="164" fontId="8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9" xfId="0" applyNumberFormat="1" applyFont="1" applyFill="1" applyBorder="1" applyAlignment="1" applyProtection="1">
      <alignment horizontal="left" vertical="center" wrapText="1" indent="1"/>
    </xf>
    <xf numFmtId="164" fontId="8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5" xfId="0" applyNumberFormat="1" applyFont="1" applyFill="1" applyBorder="1" applyAlignment="1" applyProtection="1">
      <alignment horizontal="left" vertical="center" wrapText="1" indent="1"/>
      <protection locked="0"/>
    </xf>
    <xf numFmtId="164" fontId="9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21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22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3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8" xfId="0" applyNumberFormat="1" applyFont="1" applyFill="1" applyBorder="1" applyAlignment="1" applyProtection="1">
      <alignment horizontal="left" vertical="center" wrapText="1" indent="1"/>
    </xf>
    <xf numFmtId="164" fontId="7" fillId="0" borderId="2" xfId="0" applyNumberFormat="1" applyFont="1" applyFill="1" applyBorder="1" applyAlignment="1" applyProtection="1">
      <alignment horizontal="left" vertical="center" wrapText="1" indent="1"/>
    </xf>
    <xf numFmtId="164" fontId="7" fillId="0" borderId="3" xfId="0" applyNumberFormat="1" applyFont="1" applyFill="1" applyBorder="1" applyAlignment="1" applyProtection="1">
      <alignment horizontal="right" vertical="center" wrapText="1" indent="1"/>
    </xf>
    <xf numFmtId="164" fontId="7" fillId="0" borderId="6" xfId="0" applyNumberFormat="1" applyFont="1" applyFill="1" applyBorder="1" applyAlignment="1" applyProtection="1">
      <alignment horizontal="right" vertical="center" wrapText="1" indent="1"/>
    </xf>
    <xf numFmtId="164" fontId="11" fillId="0" borderId="25" xfId="0" applyNumberFormat="1" applyFont="1" applyFill="1" applyBorder="1" applyAlignment="1" applyProtection="1">
      <alignment horizontal="left" vertical="center" wrapText="1" indent="1"/>
    </xf>
    <xf numFmtId="164" fontId="9" fillId="0" borderId="26" xfId="0" applyNumberFormat="1" applyFont="1" applyFill="1" applyBorder="1" applyAlignment="1" applyProtection="1">
      <alignment horizontal="left" vertical="center" wrapText="1" indent="1"/>
    </xf>
    <xf numFmtId="164" fontId="12" fillId="0" borderId="27" xfId="0" applyNumberFormat="1" applyFont="1" applyFill="1" applyBorder="1" applyAlignment="1" applyProtection="1">
      <alignment horizontal="right" vertical="center" wrapText="1" indent="1"/>
    </xf>
    <xf numFmtId="164" fontId="12" fillId="0" borderId="28" xfId="0" applyNumberFormat="1" applyFont="1" applyFill="1" applyBorder="1" applyAlignment="1" applyProtection="1">
      <alignment horizontal="right" vertical="center" wrapText="1" indent="1"/>
    </xf>
    <xf numFmtId="164" fontId="9" fillId="0" borderId="15" xfId="0" applyNumberFormat="1" applyFont="1" applyFill="1" applyBorder="1" applyAlignment="1" applyProtection="1">
      <alignment horizontal="left" vertical="center" wrapText="1" indent="1"/>
    </xf>
    <xf numFmtId="164" fontId="9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4" xfId="0" applyNumberFormat="1" applyFont="1" applyFill="1" applyBorder="1" applyAlignment="1" applyProtection="1">
      <alignment horizontal="left" vertical="center" wrapText="1" indent="1"/>
    </xf>
    <xf numFmtId="164" fontId="9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9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9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9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6" xfId="0" applyNumberFormat="1" applyFont="1" applyFill="1" applyBorder="1" applyAlignment="1" applyProtection="1">
      <alignment horizontal="right" vertical="center" wrapText="1" indent="1"/>
    </xf>
    <xf numFmtId="164" fontId="12" fillId="0" borderId="17" xfId="0" applyNumberFormat="1" applyFont="1" applyFill="1" applyBorder="1" applyAlignment="1" applyProtection="1">
      <alignment horizontal="right" vertical="center" wrapText="1" indent="1"/>
    </xf>
    <xf numFmtId="164" fontId="9" fillId="0" borderId="27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4" xfId="0" applyNumberFormat="1" applyFont="1" applyFill="1" applyBorder="1" applyAlignment="1" applyProtection="1">
      <alignment horizontal="right" vertical="center" wrapText="1" indent="1"/>
    </xf>
    <xf numFmtId="164" fontId="10" fillId="0" borderId="2" xfId="0" applyNumberFormat="1" applyFont="1" applyFill="1" applyBorder="1" applyAlignment="1" applyProtection="1">
      <alignment horizontal="left" vertical="center" wrapText="1" indent="1"/>
    </xf>
    <xf numFmtId="164" fontId="10" fillId="0" borderId="30" xfId="0" applyNumberFormat="1" applyFont="1" applyFill="1" applyBorder="1" applyAlignment="1" applyProtection="1">
      <alignment horizontal="right" vertical="center" wrapText="1" indent="1"/>
    </xf>
    <xf numFmtId="164" fontId="10" fillId="0" borderId="5" xfId="0" applyNumberFormat="1" applyFont="1" applyFill="1" applyBorder="1" applyAlignment="1" applyProtection="1">
      <alignment horizontal="right" vertical="center" wrapText="1" indent="1"/>
    </xf>
    <xf numFmtId="164" fontId="10" fillId="0" borderId="31" xfId="0" applyNumberFormat="1" applyFont="1" applyFill="1" applyBorder="1" applyAlignment="1" applyProtection="1">
      <alignment horizontal="left" vertical="center" wrapText="1" indent="1"/>
    </xf>
    <xf numFmtId="164" fontId="10" fillId="0" borderId="8" xfId="0" applyNumberFormat="1" applyFont="1" applyFill="1" applyBorder="1" applyAlignment="1" applyProtection="1">
      <alignment horizontal="right" vertical="center" wrapText="1" indent="1"/>
    </xf>
    <xf numFmtId="164" fontId="13" fillId="0" borderId="32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</cellXfs>
  <cellStyles count="5">
    <cellStyle name="Ezres 2" xfId="1"/>
    <cellStyle name="Hiperhivatkozás" xfId="2"/>
    <cellStyle name="Már látott hiperhivatkozás" xfId="3"/>
    <cellStyle name="Normál" xfId="0" builtinId="0"/>
    <cellStyle name="Normá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2"/>
  <sheetViews>
    <sheetView tabSelected="1" view="pageLayout" topLeftCell="B1" zoomScaleNormal="100" workbookViewId="0">
      <selection activeCell="F2" sqref="F2"/>
    </sheetView>
  </sheetViews>
  <sheetFormatPr defaultRowHeight="15" x14ac:dyDescent="0.25"/>
  <cols>
    <col min="1" max="1" width="5.85546875" style="1" customWidth="1"/>
    <col min="2" max="2" width="47.28515625" style="2" customWidth="1"/>
    <col min="3" max="4" width="14" style="1" customWidth="1"/>
    <col min="5" max="5" width="31.28515625" style="1" customWidth="1"/>
    <col min="6" max="6" width="8.7109375" style="1" customWidth="1"/>
    <col min="7" max="7" width="9.140625" style="1" customWidth="1"/>
    <col min="8" max="8" width="4.140625" style="1" customWidth="1"/>
    <col min="9" max="16384" width="9.140625" style="1"/>
  </cols>
  <sheetData>
    <row r="3" spans="1:8" ht="15.75" thickBot="1" x14ac:dyDescent="0.3">
      <c r="G3" s="3" t="s">
        <v>0</v>
      </c>
      <c r="H3" s="4"/>
    </row>
    <row r="4" spans="1:8" ht="18" customHeight="1" thickBot="1" x14ac:dyDescent="0.3">
      <c r="A4" s="5" t="s">
        <v>1</v>
      </c>
      <c r="B4" s="6" t="s">
        <v>2</v>
      </c>
      <c r="C4" s="7"/>
      <c r="D4" s="8"/>
      <c r="E4" s="6" t="s">
        <v>3</v>
      </c>
      <c r="F4" s="9"/>
      <c r="G4" s="10"/>
      <c r="H4" s="4"/>
    </row>
    <row r="5" spans="1:8" s="16" customFormat="1" ht="35.25" customHeight="1" thickBot="1" x14ac:dyDescent="0.3">
      <c r="A5" s="11"/>
      <c r="B5" s="12" t="s">
        <v>4</v>
      </c>
      <c r="C5" s="13" t="s">
        <v>5</v>
      </c>
      <c r="D5" s="14" t="s">
        <v>6</v>
      </c>
      <c r="E5" s="12" t="s">
        <v>4</v>
      </c>
      <c r="F5" s="15" t="s">
        <v>5</v>
      </c>
      <c r="G5" s="15" t="s">
        <v>7</v>
      </c>
      <c r="H5" s="4"/>
    </row>
    <row r="6" spans="1:8" s="22" customFormat="1" ht="12" customHeight="1" thickBot="1" x14ac:dyDescent="0.3">
      <c r="A6" s="17" t="s">
        <v>8</v>
      </c>
      <c r="B6" s="18" t="s">
        <v>9</v>
      </c>
      <c r="C6" s="19" t="s">
        <v>10</v>
      </c>
      <c r="D6" s="20" t="s">
        <v>11</v>
      </c>
      <c r="E6" s="18" t="s">
        <v>12</v>
      </c>
      <c r="F6" s="21" t="s">
        <v>13</v>
      </c>
      <c r="G6" s="21" t="s">
        <v>14</v>
      </c>
      <c r="H6" s="4"/>
    </row>
    <row r="7" spans="1:8" ht="12.95" customHeight="1" x14ac:dyDescent="0.25">
      <c r="A7" s="23" t="s">
        <v>15</v>
      </c>
      <c r="B7" s="24" t="s">
        <v>16</v>
      </c>
      <c r="C7" s="25">
        <v>50026</v>
      </c>
      <c r="D7" s="26">
        <v>53306</v>
      </c>
      <c r="E7" s="24" t="s">
        <v>17</v>
      </c>
      <c r="F7" s="27">
        <v>66233</v>
      </c>
      <c r="G7" s="27">
        <f>69968-189</f>
        <v>69779</v>
      </c>
      <c r="H7" s="4"/>
    </row>
    <row r="8" spans="1:8" ht="12.95" customHeight="1" x14ac:dyDescent="0.25">
      <c r="A8" s="28" t="s">
        <v>18</v>
      </c>
      <c r="B8" s="29" t="s">
        <v>19</v>
      </c>
      <c r="C8" s="30">
        <v>53855</v>
      </c>
      <c r="D8" s="31">
        <v>62860</v>
      </c>
      <c r="E8" s="29" t="s">
        <v>20</v>
      </c>
      <c r="F8" s="32">
        <v>12740</v>
      </c>
      <c r="G8" s="32">
        <v>14648</v>
      </c>
      <c r="H8" s="4"/>
    </row>
    <row r="9" spans="1:8" ht="12.95" customHeight="1" x14ac:dyDescent="0.25">
      <c r="A9" s="28" t="s">
        <v>21</v>
      </c>
      <c r="B9" s="29" t="s">
        <v>22</v>
      </c>
      <c r="C9" s="30">
        <v>0</v>
      </c>
      <c r="D9" s="31">
        <v>0</v>
      </c>
      <c r="E9" s="29" t="s">
        <v>23</v>
      </c>
      <c r="F9" s="32">
        <v>36858</v>
      </c>
      <c r="G9" s="32">
        <v>50185</v>
      </c>
      <c r="H9" s="4"/>
    </row>
    <row r="10" spans="1:8" ht="12.95" customHeight="1" x14ac:dyDescent="0.25">
      <c r="A10" s="28" t="s">
        <v>24</v>
      </c>
      <c r="B10" s="29" t="s">
        <v>25</v>
      </c>
      <c r="C10" s="30">
        <v>8700</v>
      </c>
      <c r="D10" s="31">
        <v>12450</v>
      </c>
      <c r="E10" s="29" t="s">
        <v>26</v>
      </c>
      <c r="F10" s="32">
        <v>1315</v>
      </c>
      <c r="G10" s="32">
        <v>1315</v>
      </c>
      <c r="H10" s="4"/>
    </row>
    <row r="11" spans="1:8" ht="12.95" customHeight="1" x14ac:dyDescent="0.25">
      <c r="A11" s="28" t="s">
        <v>27</v>
      </c>
      <c r="B11" s="33" t="s">
        <v>28</v>
      </c>
      <c r="C11" s="30">
        <v>0</v>
      </c>
      <c r="D11" s="31">
        <v>0</v>
      </c>
      <c r="E11" s="29" t="s">
        <v>29</v>
      </c>
      <c r="F11" s="32">
        <v>6033</v>
      </c>
      <c r="G11" s="32">
        <v>16193</v>
      </c>
      <c r="H11" s="4"/>
    </row>
    <row r="12" spans="1:8" ht="12.95" customHeight="1" x14ac:dyDescent="0.25">
      <c r="A12" s="28" t="s">
        <v>30</v>
      </c>
      <c r="B12" s="29" t="s">
        <v>31</v>
      </c>
      <c r="C12" s="30"/>
      <c r="D12" s="34"/>
      <c r="E12" s="29" t="s">
        <v>32</v>
      </c>
      <c r="F12" s="32">
        <v>2000</v>
      </c>
      <c r="G12" s="32">
        <v>2000</v>
      </c>
      <c r="H12" s="4"/>
    </row>
    <row r="13" spans="1:8" ht="12.95" customHeight="1" x14ac:dyDescent="0.25">
      <c r="A13" s="28" t="s">
        <v>33</v>
      </c>
      <c r="B13" s="29" t="s">
        <v>34</v>
      </c>
      <c r="C13" s="30">
        <v>12598</v>
      </c>
      <c r="D13" s="31">
        <f>13817+381</f>
        <v>14198</v>
      </c>
      <c r="E13" s="35"/>
      <c r="F13" s="32"/>
      <c r="G13" s="32"/>
      <c r="H13" s="4"/>
    </row>
    <row r="14" spans="1:8" ht="12.95" customHeight="1" x14ac:dyDescent="0.25">
      <c r="A14" s="28" t="s">
        <v>35</v>
      </c>
      <c r="B14" s="35"/>
      <c r="C14" s="30"/>
      <c r="D14" s="31"/>
      <c r="E14" s="35"/>
      <c r="F14" s="32"/>
      <c r="G14" s="32"/>
      <c r="H14" s="4"/>
    </row>
    <row r="15" spans="1:8" ht="12.95" customHeight="1" x14ac:dyDescent="0.25">
      <c r="A15" s="28" t="s">
        <v>36</v>
      </c>
      <c r="B15" s="36"/>
      <c r="C15" s="30"/>
      <c r="D15" s="34"/>
      <c r="E15" s="35"/>
      <c r="F15" s="32"/>
      <c r="G15" s="32"/>
      <c r="H15" s="4"/>
    </row>
    <row r="16" spans="1:8" ht="12.95" customHeight="1" x14ac:dyDescent="0.25">
      <c r="A16" s="28" t="s">
        <v>37</v>
      </c>
      <c r="B16" s="35"/>
      <c r="C16" s="30"/>
      <c r="D16" s="31"/>
      <c r="E16" s="35"/>
      <c r="F16" s="32"/>
      <c r="G16" s="32"/>
      <c r="H16" s="4"/>
    </row>
    <row r="17" spans="1:8" ht="12.95" customHeight="1" x14ac:dyDescent="0.25">
      <c r="A17" s="28" t="s">
        <v>38</v>
      </c>
      <c r="B17" s="35"/>
      <c r="C17" s="30"/>
      <c r="D17" s="31"/>
      <c r="E17" s="35"/>
      <c r="F17" s="32"/>
      <c r="G17" s="32"/>
      <c r="H17" s="4"/>
    </row>
    <row r="18" spans="1:8" ht="12.95" customHeight="1" thickBot="1" x14ac:dyDescent="0.3">
      <c r="A18" s="28" t="s">
        <v>39</v>
      </c>
      <c r="B18" s="37"/>
      <c r="C18" s="38"/>
      <c r="D18" s="39"/>
      <c r="E18" s="35"/>
      <c r="F18" s="40"/>
      <c r="G18" s="40"/>
      <c r="H18" s="4"/>
    </row>
    <row r="19" spans="1:8" ht="15.95" customHeight="1" thickBot="1" x14ac:dyDescent="0.3">
      <c r="A19" s="41" t="s">
        <v>40</v>
      </c>
      <c r="B19" s="42" t="s">
        <v>41</v>
      </c>
      <c r="C19" s="43">
        <f>+C7+C8+C10+C11+C13+C14+C15+C16+C17+C18</f>
        <v>125179</v>
      </c>
      <c r="D19" s="43">
        <f>+D7+D8+D10+D11+D13+D14+D15+D16+D17+D18</f>
        <v>142814</v>
      </c>
      <c r="E19" s="42" t="s">
        <v>42</v>
      </c>
      <c r="F19" s="44">
        <f>SUM(F7:F18)</f>
        <v>125179</v>
      </c>
      <c r="G19" s="44">
        <f>SUM(G7:G18)</f>
        <v>154120</v>
      </c>
      <c r="H19" s="4"/>
    </row>
    <row r="20" spans="1:8" ht="12.95" customHeight="1" x14ac:dyDescent="0.25">
      <c r="A20" s="45" t="s">
        <v>43</v>
      </c>
      <c r="B20" s="46" t="s">
        <v>44</v>
      </c>
      <c r="C20" s="47">
        <f>+C21+C22+C23+C24</f>
        <v>0</v>
      </c>
      <c r="D20" s="48">
        <v>11306</v>
      </c>
      <c r="E20" s="49" t="s">
        <v>45</v>
      </c>
      <c r="F20" s="50"/>
      <c r="G20" s="50"/>
      <c r="H20" s="4"/>
    </row>
    <row r="21" spans="1:8" ht="12.95" customHeight="1" x14ac:dyDescent="0.25">
      <c r="A21" s="51" t="s">
        <v>46</v>
      </c>
      <c r="B21" s="49" t="s">
        <v>47</v>
      </c>
      <c r="C21" s="52"/>
      <c r="D21" s="53">
        <v>11306</v>
      </c>
      <c r="E21" s="49" t="s">
        <v>48</v>
      </c>
      <c r="F21" s="54"/>
      <c r="G21" s="54"/>
      <c r="H21" s="4"/>
    </row>
    <row r="22" spans="1:8" ht="12.95" customHeight="1" x14ac:dyDescent="0.25">
      <c r="A22" s="51" t="s">
        <v>49</v>
      </c>
      <c r="B22" s="49" t="s">
        <v>50</v>
      </c>
      <c r="C22" s="52"/>
      <c r="D22" s="53"/>
      <c r="E22" s="49" t="s">
        <v>51</v>
      </c>
      <c r="F22" s="54"/>
      <c r="G22" s="54"/>
      <c r="H22" s="4"/>
    </row>
    <row r="23" spans="1:8" ht="12.95" customHeight="1" x14ac:dyDescent="0.25">
      <c r="A23" s="51" t="s">
        <v>52</v>
      </c>
      <c r="B23" s="49" t="s">
        <v>53</v>
      </c>
      <c r="C23" s="52"/>
      <c r="D23" s="53"/>
      <c r="E23" s="49" t="s">
        <v>54</v>
      </c>
      <c r="F23" s="54"/>
      <c r="G23" s="54"/>
      <c r="H23" s="4"/>
    </row>
    <row r="24" spans="1:8" ht="12.95" customHeight="1" x14ac:dyDescent="0.25">
      <c r="A24" s="51" t="s">
        <v>55</v>
      </c>
      <c r="B24" s="49" t="s">
        <v>56</v>
      </c>
      <c r="C24" s="52"/>
      <c r="D24" s="55"/>
      <c r="E24" s="46" t="s">
        <v>57</v>
      </c>
      <c r="F24" s="54"/>
      <c r="G24" s="54"/>
      <c r="H24" s="4"/>
    </row>
    <row r="25" spans="1:8" ht="12.95" customHeight="1" x14ac:dyDescent="0.25">
      <c r="A25" s="51" t="s">
        <v>58</v>
      </c>
      <c r="B25" s="49" t="s">
        <v>59</v>
      </c>
      <c r="C25" s="56">
        <f>C26</f>
        <v>0</v>
      </c>
      <c r="D25" s="57"/>
      <c r="E25" s="49" t="s">
        <v>60</v>
      </c>
      <c r="F25" s="54"/>
      <c r="G25" s="54"/>
      <c r="H25" s="4"/>
    </row>
    <row r="26" spans="1:8" ht="12.95" customHeight="1" x14ac:dyDescent="0.25">
      <c r="A26" s="45" t="s">
        <v>61</v>
      </c>
      <c r="B26" s="46" t="s">
        <v>62</v>
      </c>
      <c r="C26" s="58">
        <v>0</v>
      </c>
      <c r="D26" s="55"/>
      <c r="E26" s="24" t="s">
        <v>63</v>
      </c>
      <c r="F26" s="50"/>
      <c r="G26" s="50"/>
      <c r="H26" s="4"/>
    </row>
    <row r="27" spans="1:8" ht="12.95" customHeight="1" thickBot="1" x14ac:dyDescent="0.3">
      <c r="A27" s="51" t="s">
        <v>64</v>
      </c>
      <c r="B27" s="49" t="s">
        <v>65</v>
      </c>
      <c r="C27" s="52"/>
      <c r="D27" s="53"/>
      <c r="E27" s="35"/>
      <c r="F27" s="54"/>
      <c r="G27" s="54"/>
      <c r="H27" s="4"/>
    </row>
    <row r="28" spans="1:8" ht="15.95" customHeight="1" thickBot="1" x14ac:dyDescent="0.3">
      <c r="A28" s="41" t="s">
        <v>66</v>
      </c>
      <c r="B28" s="42" t="s">
        <v>67</v>
      </c>
      <c r="C28" s="43">
        <f>+C20+C25</f>
        <v>0</v>
      </c>
      <c r="D28" s="59">
        <v>11306</v>
      </c>
      <c r="E28" s="42" t="s">
        <v>68</v>
      </c>
      <c r="F28" s="44">
        <f>SUM(F20:F27)</f>
        <v>0</v>
      </c>
      <c r="G28" s="44"/>
      <c r="H28" s="4"/>
    </row>
    <row r="29" spans="1:8" ht="15.75" thickBot="1" x14ac:dyDescent="0.3">
      <c r="A29" s="41" t="s">
        <v>69</v>
      </c>
      <c r="B29" s="60" t="s">
        <v>70</v>
      </c>
      <c r="C29" s="61">
        <f>+C19+C28</f>
        <v>125179</v>
      </c>
      <c r="D29" s="62">
        <f>D19+D28</f>
        <v>154120</v>
      </c>
      <c r="E29" s="63" t="s">
        <v>71</v>
      </c>
      <c r="F29" s="64">
        <f>+F19+F28</f>
        <v>125179</v>
      </c>
      <c r="G29" s="61">
        <f>G19</f>
        <v>154120</v>
      </c>
      <c r="H29" s="4"/>
    </row>
    <row r="30" spans="1:8" ht="15.75" thickBot="1" x14ac:dyDescent="0.3">
      <c r="A30" s="41" t="s">
        <v>72</v>
      </c>
      <c r="B30" s="60" t="s">
        <v>73</v>
      </c>
      <c r="C30" s="61"/>
      <c r="D30" s="62"/>
      <c r="E30" s="63" t="s">
        <v>74</v>
      </c>
      <c r="F30" s="64"/>
      <c r="G30" s="61" t="str">
        <f>IF(C19-G19&gt;0,C19-G19,"-")</f>
        <v>-</v>
      </c>
      <c r="H30" s="4"/>
    </row>
    <row r="31" spans="1:8" ht="15.75" thickBot="1" x14ac:dyDescent="0.3">
      <c r="A31" s="41" t="s">
        <v>75</v>
      </c>
      <c r="B31" s="60" t="s">
        <v>76</v>
      </c>
      <c r="C31" s="61"/>
      <c r="D31" s="62"/>
      <c r="E31" s="63" t="s">
        <v>77</v>
      </c>
      <c r="F31" s="64"/>
      <c r="G31" s="61"/>
      <c r="H31" s="4"/>
    </row>
    <row r="32" spans="1:8" ht="18.75" x14ac:dyDescent="0.25">
      <c r="B32" s="65"/>
      <c r="C32" s="65"/>
      <c r="D32" s="65"/>
      <c r="E32" s="65"/>
      <c r="F32" s="66"/>
    </row>
  </sheetData>
  <mergeCells count="3">
    <mergeCell ref="H3:H31"/>
    <mergeCell ref="A4:A5"/>
    <mergeCell ref="B32:E3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&amp;C&amp;"-,Félkövér"&amp;9Tiszagyulaháza Község 2016. évi működési bevételeinek és kiadásainak mérlege&amp;R&amp;"-,Dőlt"&amp;8  5. számú melléklet a 8/2017.(V. 29.)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5mell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2017-05-29T11:24:50Z</dcterms:created>
  <dcterms:modified xsi:type="dcterms:W3CDTF">2017-05-29T11:25:07Z</dcterms:modified>
</cp:coreProperties>
</file>